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H:\"/>
    </mc:Choice>
  </mc:AlternateContent>
  <xr:revisionPtr revIDLastSave="0" documentId="8_{C3E576F3-F5BA-4695-8E0C-FE67F1B98C47}" xr6:coauthVersionLast="47" xr6:coauthVersionMax="47" xr10:uidLastSave="{00000000-0000-0000-0000-000000000000}"/>
  <bookViews>
    <workbookView xWindow="-108" yWindow="-108" windowWidth="23256" windowHeight="12456" xr2:uid="{00000000-000D-0000-FFFF-FFFF00000000}"/>
  </bookViews>
  <sheets>
    <sheet name="TAKST-beregning" sheetId="2" r:id="rId1"/>
  </sheets>
  <definedNames>
    <definedName name="DS_WorkbookId_18af8369b6594d73895f435aaead6e97_29379" localSheetId="0" hidden="1">"DsWorksheetID"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24" i="2" l="1"/>
  <c r="C126" i="2"/>
  <c r="C130" i="2"/>
  <c r="C95" i="2"/>
  <c r="C132" i="2"/>
  <c r="C123" i="2"/>
  <c r="B20" i="2" l="1"/>
  <c r="C20" i="2" l="1"/>
  <c r="C116" i="2" s="1"/>
  <c r="C125" i="2" l="1"/>
  <c r="C119" i="2"/>
  <c r="C105" i="2"/>
  <c r="C107" i="2" s="1"/>
  <c r="C83" i="2"/>
  <c r="C63" i="2"/>
  <c r="C121" i="2" s="1"/>
  <c r="C57" i="2"/>
  <c r="C52" i="2"/>
  <c r="C44" i="2"/>
  <c r="C39" i="2"/>
  <c r="C84" i="2" l="1"/>
  <c r="C118" i="2"/>
  <c r="C120" i="2" s="1"/>
  <c r="C122" i="2" s="1"/>
  <c r="C127" i="2" s="1"/>
  <c r="C135" i="2" l="1"/>
  <c r="C128" i="2" l="1"/>
  <c r="C129" i="2" s="1"/>
  <c r="C131" i="2" s="1"/>
  <c r="C133" i="2" s="1"/>
  <c r="C89" i="2"/>
  <c r="C101" i="2" l="1"/>
  <c r="C97" i="2"/>
  <c r="C136" i="2"/>
  <c r="C134" i="2"/>
  <c r="C98" i="2" l="1"/>
  <c r="C109" i="2"/>
  <c r="C1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Morten Steen Trads</author>
    <author>KR/MT</author>
  </authors>
  <commentList>
    <comment ref="B7" authorId="0" shapeId="0" xr:uid="{B341F94D-04DB-4D18-AECF-D6DEB312D18F}">
      <text>
        <r>
          <rPr>
            <b/>
            <sz val="9"/>
            <color indexed="81"/>
            <rFont val="Tahoma"/>
            <family val="2"/>
          </rPr>
          <t>BDO:</t>
        </r>
        <r>
          <rPr>
            <sz val="9"/>
            <color indexed="81"/>
            <rFont val="Tahoma"/>
            <family val="2"/>
          </rPr>
          <t xml:space="preserve">
Mini-vejledning:
Modellen kan bruges til at udregne eller efterregne pladstakst for et kommunalt, regionalt eller privat tilbud omfattet af finansieringsbekendtgørelsen (='takstbekendtgørelsen') - p.t. BEK 864/2025. 
Ved at bruge modellen tilsikres at alle omkostningselementer inddrages.
Indtast data/tal i de grønne felter. Indtast data/tal i de grønne felter. Vælg mellem takstberegning (budget) eller efterkalkulation (regnskab - 'takstår -2') ved at vælge i celle C13.
Der er yderligere kommentarfelter på flere af cellerne, i tekstområderne.
Referencer i disse til 'budget- og regnskabssystem' (BRS), herunder specifikke arter (fx 'løn art 1') er specifikt rettet mod kommuner/regioner - men cellerne/beregningerne kan også anvendes af private tilbud.
Rækkefølge af omkostningstyper er opbygget med inspiration fra tilbudsportalens budgetmodel 
Modellen udregner alene en 'enkel' pladsbaseret (eller enkeltydelsesbaseret) takst.
Modellen er udarbejdet/justeret af BDO pr:
DEC 2025 </t>
        </r>
      </text>
    </comment>
    <comment ref="A21" authorId="1" shapeId="0" xr:uid="{C4849BB3-1D1A-471C-9D8A-86EC91D7D45F}">
      <text>
        <r>
          <rPr>
            <b/>
            <sz val="8"/>
            <color indexed="81"/>
            <rFont val="Tahoma"/>
            <family val="2"/>
          </rPr>
          <t>BDO:</t>
        </r>
        <r>
          <rPr>
            <sz val="8"/>
            <color indexed="81"/>
            <rFont val="Tahoma"/>
            <family val="2"/>
          </rPr>
          <t xml:space="preserve">
Ad Lønomkostninger:
Her placeres alle lønrelaterede omkostninger (f.eks. løn, pension, tjenestemandspensioner, AER, arbejdsgiverforsikringer, mv.) til personale, der ikke primært varetager administrative eller ledelsesmæssige opgaver. Dvs. at løn til fagligt - og, teknisk personale mv. placeres her. Løn til personale, der varetager blandede funktioner placeres entydigt efter deres primære opgave.
Eksempler:
• Lønomkostninger til mellemleder på større institution, der bruger 40 % af arbejdstiden på ledelse placeres entydigt i denne kategori.
• Lønomkostninger til en pedel, der udover sine primære opgaver, f.eks. også varetager noget kontorarbejde vedrørende institutionens vognpark, placeres i denne kategori.
Ad Øvrige omkostninger:
Her placeres f.eks. materialeomkostninger til aktiviteter, inventar (der ikke er aktiveret), transport, rengøringsartikler, rejser m.v..
Ved institutioner for børn og unge placeres ligeledes omkostninger til kost, tøj, lommepenge i denne kategori.</t>
        </r>
      </text>
    </comment>
    <comment ref="A40" authorId="1" shapeId="0" xr:uid="{CF1544D2-D006-45A1-AACA-28ECBDF051C1}">
      <text>
        <r>
          <rPr>
            <b/>
            <sz val="8"/>
            <color indexed="81"/>
            <rFont val="Tahoma"/>
            <family val="2"/>
          </rPr>
          <t>BDO:</t>
        </r>
        <r>
          <rPr>
            <sz val="8"/>
            <color indexed="81"/>
            <rFont val="Tahoma"/>
            <family val="2"/>
          </rPr>
          <t xml:space="preserve">
Her placeres omkostninger til kurser, supervision, konsulentydelser og efteruddannelse for personale ansat på institutionen. Dvs. der indregnes omkostninger til løbende at fastholde tidssvarende kompetencer og kvalifikationer i eksisterende kommunale eller regionale ydelser. </t>
        </r>
      </text>
    </comment>
    <comment ref="A45" authorId="1" shapeId="0" xr:uid="{8481252A-0C10-4E9E-AFD5-39B30D2B2EBA}">
      <text>
        <r>
          <rPr>
            <b/>
            <sz val="8"/>
            <color indexed="81"/>
            <rFont val="Tahoma"/>
            <family val="2"/>
          </rPr>
          <t>BDO:</t>
        </r>
        <r>
          <rPr>
            <sz val="8"/>
            <color indexed="81"/>
            <rFont val="Tahoma"/>
            <family val="2"/>
          </rPr>
          <t xml:space="preserve">
Her placeres lønomkostninger til kontorpersonale ansat på institutionen. Dvs. at summen af løn placeret under denne post sammen med løn placeret under 1) samlet udgør alle lønomkostninger på den pågældende ydelse. (se ”1” mht. placering af lønomkostninger for personale med blandede opgaver). Ved flere ydelser på samme institution fordeles omkostningerne på de enkelte hovedydelser.
Omkostninger til andet administrativt personale og IT mv. på institutionen placeres ligeledes her.
</t>
        </r>
      </text>
    </comment>
    <comment ref="A53" authorId="1" shapeId="0" xr:uid="{490F945B-4677-49CD-8110-9B460DD98908}">
      <text>
        <r>
          <rPr>
            <b/>
            <sz val="8"/>
            <color indexed="81"/>
            <rFont val="Tahoma"/>
            <family val="2"/>
          </rPr>
          <t>BDO:</t>
        </r>
        <r>
          <rPr>
            <sz val="8"/>
            <color indexed="81"/>
            <rFont val="Tahoma"/>
            <family val="2"/>
          </rPr>
          <t xml:space="preserve">
indirekte omkostning - hvis udkonteret, så direkte.
For kommunale tilbud:
Kto. 5 - tværgående decentral admin. (fx fælles ledelse for flere institutioner)
Kto. 6 - andel af 'rådhusomkostninger'
Denne post skal bl.a.dække en andel af løn til rådhuspersonale,  kontorfaciliteter, kurser osv. til denne personalegruppe.
Kan ev. være en procentsats af øvrige omkostninger.
Tilsvarende for regionale tilbud.
For private tilbud:
Evt. bidrag til / køb af administration hos 'paraplyorganisation el. lign. kan anføres her.</t>
        </r>
      </text>
    </comment>
    <comment ref="A58" authorId="1" shapeId="0" xr:uid="{55F50BC7-B056-4B69-B0FD-6E273A9EF481}">
      <text>
        <r>
          <rPr>
            <b/>
            <sz val="8"/>
            <color indexed="81"/>
            <rFont val="Tahoma"/>
            <family val="2"/>
          </rPr>
          <t>BDO:</t>
        </r>
        <r>
          <rPr>
            <sz val="8"/>
            <color indexed="81"/>
            <rFont val="Tahoma"/>
            <family val="2"/>
          </rPr>
          <t xml:space="preserve">
Her placeres lønomkostninger og en andel af øvrige omkostninger til de konsulenter (faglige og økonomiske), der fører generelt tilsyn med egne institutioner (jf. Retssikkerhedslovens bestemmelser). Dvs., at disse medarbejderes lønninger m.v. ikke skal placeres under kategorien ”central ledelse og administration”.
NB: Vær opmærksom på, at der til takstberegningen kun skal medtages omkostninger forbundet med det generelle tilsyn med egne institutioner, og ikke omkostninger forbundet med det individuelle tilsyn med borgere. Der skal ikke medtages omkostninger forbundet med tilsyn af private tilbud! </t>
        </r>
      </text>
    </comment>
    <comment ref="A64" authorId="1" shapeId="0" xr:uid="{87ED38FE-5EA5-41DD-8833-A0419168E21E}">
      <text>
        <r>
          <rPr>
            <b/>
            <sz val="8"/>
            <color indexed="81"/>
            <rFont val="Tahoma"/>
            <family val="2"/>
          </rPr>
          <t>BDO:</t>
        </r>
        <r>
          <rPr>
            <sz val="8"/>
            <color indexed="81"/>
            <rFont val="Tahoma"/>
            <family val="2"/>
          </rPr>
          <t xml:space="preserve">
På denne post placeres følgende omkostninger:
I. Årlige Ejendomsomkostninger: ('=drift, art 1, 2 og 4')
Her placeres omkostninger til husleje ved lejeforhold, normalt vedligehold, omkostninger til opvarmning, el, ejendomsskat, vand, renovation m.v..
II. Afskrivninger:
Her placeres omkostninger til afskrivning af aktiverede bygninger, inventar, busser mv. Se senere. (=art 0.1)
III. Andre kapitalomkostninger:
• Forrentning af aktiver
• Forrentning af over-/underskud 
• Forrentning af likviditetstræk 
NB: Ved leasing opføres alene finansielt leasede aktiver i anlægskartoteket.
Omkostninger ved finansielt leasede aktiver: Der kan enten indregnes leasingydelser eller afskrivninger og forrentning – ikke begge dele samtidig.
Omkostninger ved operationel leasing medtages som en almindelige driftsomkostning på linie med leje.
</t>
        </r>
      </text>
    </comment>
    <comment ref="B73" authorId="0" shapeId="0" xr:uid="{876E6A0B-9E01-4A44-A40A-80CE5DAF014A}">
      <text>
        <r>
          <rPr>
            <b/>
            <sz val="8"/>
            <color indexed="81"/>
            <rFont val="Tahoma"/>
            <family val="2"/>
          </rPr>
          <t>BDO:</t>
        </r>
        <r>
          <rPr>
            <sz val="8"/>
            <color indexed="81"/>
            <rFont val="Tahoma"/>
            <family val="2"/>
          </rPr>
          <t xml:space="preserve">
Afskrivninger for 'ejede' aktiver - indirekte omkostning.
(Vedr. leasing: Finansielt leasede aktiver er aktiveret/indregnet i anlægskartotek, og derfor også 'afskrevet'.
Operationelt leasede aktiver er 'lejede', og tages derfor med via direkte omkotninger)</t>
        </r>
      </text>
    </comment>
    <comment ref="B74" authorId="1" shapeId="0" xr:uid="{E4B4F41F-4216-4419-B7B5-C3E4986ED855}">
      <text>
        <r>
          <rPr>
            <b/>
            <sz val="8"/>
            <color indexed="81"/>
            <rFont val="Tahoma"/>
            <family val="2"/>
          </rPr>
          <t>BDO:</t>
        </r>
        <r>
          <rPr>
            <sz val="8"/>
            <color indexed="81"/>
            <rFont val="Tahoma"/>
            <family val="2"/>
          </rPr>
          <t xml:space="preserve">
Bygninger (= kat. 001 i anlægskartoteket i komm./reg.)</t>
        </r>
      </text>
    </comment>
    <comment ref="B75" authorId="1" shapeId="0" xr:uid="{91DD20C2-CC23-400C-B7A1-D5457301B931}">
      <text>
        <r>
          <rPr>
            <b/>
            <sz val="8"/>
            <color indexed="81"/>
            <rFont val="Tahoma"/>
            <family val="2"/>
          </rPr>
          <t>BDO:</t>
        </r>
        <r>
          <rPr>
            <sz val="8"/>
            <color indexed="81"/>
            <rFont val="Tahoma"/>
            <family val="2"/>
          </rPr>
          <t xml:space="preserve">
Transportmidler mv., teknik (=kat. 002 i det kommunale/regionale anlægskartoteket)</t>
        </r>
      </text>
    </comment>
    <comment ref="B76" authorId="1" shapeId="0" xr:uid="{EE832F0D-F4EF-43F1-AA56-3B166BD5B3A3}">
      <text>
        <r>
          <rPr>
            <b/>
            <sz val="8"/>
            <color indexed="81"/>
            <rFont val="Tahoma"/>
            <family val="2"/>
          </rPr>
          <t>BDO:</t>
        </r>
        <r>
          <rPr>
            <sz val="8"/>
            <color indexed="81"/>
            <rFont val="Tahoma"/>
            <family val="2"/>
          </rPr>
          <t xml:space="preserve">
Inventar og IT-udstyr (jf. kategori 003 i det kommunale/regionale anlægskartotek)</t>
        </r>
      </text>
    </comment>
    <comment ref="B79" authorId="1" shapeId="0" xr:uid="{00D07A56-31A1-4E44-B0AC-C763498CDE13}">
      <text>
        <r>
          <rPr>
            <b/>
            <sz val="8"/>
            <color indexed="81"/>
            <rFont val="Tahoma"/>
            <family val="2"/>
          </rPr>
          <t>BDO:</t>
        </r>
        <r>
          <rPr>
            <sz val="8"/>
            <color indexed="81"/>
            <rFont val="Tahoma"/>
            <family val="2"/>
          </rPr>
          <t xml:space="preserve">
Metode til forrentning af langsigtede materielle kapitalaktiver ("produktionsapparatet"):
Restværdi af materielle anlægsaktiver i anlægskartoteket (Bygninger/grunde, biler, inventar/IT, osv)  X en årlig forrentningssats - der i BRS kap. 9 anbefales at basere sig på den effektive gennemsnitlige 10-årige statsobligation som opgjort af Danmarks Nationalbank.</t>
        </r>
      </text>
    </comment>
    <comment ref="B80" authorId="1" shapeId="0" xr:uid="{CCEB684C-999C-4993-83C4-DFED3A28C925}">
      <text>
        <r>
          <rPr>
            <b/>
            <sz val="8"/>
            <color indexed="81"/>
            <rFont val="Tahoma"/>
            <family val="2"/>
          </rPr>
          <t>BDO:</t>
        </r>
        <r>
          <rPr>
            <sz val="8"/>
            <color indexed="81"/>
            <rFont val="Tahoma"/>
            <family val="2"/>
          </rPr>
          <t xml:space="preserve">
Her anvendes eventuel foregående års ultimo saldo.
Fremgangsmetoden kan variere i forhold de forskellige aftaler i kommunen/regionen/virksomheden</t>
        </r>
      </text>
    </comment>
    <comment ref="B81" authorId="1" shapeId="0" xr:uid="{DFACAEB3-1932-4F84-99F8-D9F77CB9BD1A}">
      <text>
        <r>
          <rPr>
            <b/>
            <sz val="8"/>
            <color indexed="81"/>
            <rFont val="Tahoma"/>
            <family val="2"/>
          </rPr>
          <t>BDO:</t>
        </r>
        <r>
          <rPr>
            <sz val="8"/>
            <color indexed="81"/>
            <rFont val="Tahoma"/>
            <family val="2"/>
          </rPr>
          <t xml:space="preserve">
Fx '2 mdr. udlæg for omkostninger på institutionen'. Der kan gå op til ca. 2 måneder fra en bestiller modtager en ydelse til forfaldsdatoen på den tilhørende faktura. Udlægget for omkostningerne i denne periode kan forrentes til samme rentesats som den øvrige kortsigtede forrentning.
Fremgangsmetoden kan variere i forhold de forskellige aftaler i kommunerne/regioner/virksomheder</t>
        </r>
      </text>
    </comment>
    <comment ref="B86" authorId="1" shapeId="0" xr:uid="{81EF1E01-D077-4C49-87D7-28777F37B650}">
      <text>
        <r>
          <rPr>
            <b/>
            <sz val="8"/>
            <color indexed="81"/>
            <rFont val="Tahoma"/>
            <family val="2"/>
          </rPr>
          <t>BDO:</t>
        </r>
        <r>
          <rPr>
            <sz val="8"/>
            <color indexed="81"/>
            <rFont val="Tahoma"/>
            <family val="2"/>
          </rPr>
          <t xml:space="preserve">
Over- eller underskud fra tidligere år ('ÅR-2') indregnes i taksten, jf. finansieringsbekg. § 3-7, samt herunder eventuel jf. rammeaftalerne eller retningslinier som er godkendt i kommunen/regionen. 
I en efterkalkulation (=regnskabseftervisning) indregnes denne post IKKE. Herved konsolideres tilbuddet. (Tidligere overskud 'afhøvles' via lavere takst; tidligere underskud 'indhentes' via højere takst)</t>
        </r>
      </text>
    </comment>
    <comment ref="B91" authorId="0" shapeId="0" xr:uid="{4ED5B60C-69FE-4C10-AFAF-6A6CEC32DD5A}">
      <text>
        <r>
          <rPr>
            <b/>
            <sz val="8"/>
            <color indexed="81"/>
            <rFont val="Tahoma"/>
            <family val="2"/>
          </rPr>
          <t>BDO:</t>
        </r>
        <r>
          <rPr>
            <sz val="8"/>
            <color indexed="81"/>
            <rFont val="Tahoma"/>
            <family val="2"/>
          </rPr>
          <t xml:space="preserve">
Ved takstberegning: 
Tallet justeres indtil man når det ønskede resultat! ('=0')
Ved efterkalkulation:
Kommuner: Incl. 'salg' til egen kommune - dvs. samlet aktivitet x faktisk takst.
Regioner: Samlet aktivitet x faktisk takst.</t>
        </r>
        <r>
          <rPr>
            <sz val="9"/>
            <color indexed="81"/>
            <rFont val="Tahoma"/>
            <family val="2"/>
          </rPr>
          <t xml:space="preserve">
</t>
        </r>
      </text>
    </comment>
    <comment ref="B92" authorId="0" shapeId="0" xr:uid="{9FC4FC30-7A54-4340-8CE7-7A147DE06404}">
      <text>
        <r>
          <rPr>
            <b/>
            <sz val="8"/>
            <color indexed="81"/>
            <rFont val="Tahoma"/>
            <family val="2"/>
          </rPr>
          <t xml:space="preserve">BDO:
</t>
        </r>
        <r>
          <rPr>
            <sz val="8"/>
            <color indexed="81"/>
            <rFont val="Tahoma"/>
            <family val="2"/>
          </rPr>
          <t>Indtægter fx ved salg af produkter.
IKKE borgerbetalinger, da disse som udgangspunkt ikke skal opkræves af institutionen, men af betalingskommunen ('bruttoficering') - jf. Vejl. nr 1 til SEL, pkt. 239ff</t>
        </r>
        <r>
          <rPr>
            <sz val="9"/>
            <color indexed="81"/>
            <rFont val="Tahoma"/>
            <charset val="1"/>
          </rPr>
          <t xml:space="preserve">
</t>
        </r>
      </text>
    </comment>
    <comment ref="B93" authorId="0" shapeId="0" xr:uid="{4FDF3445-1F79-40F9-9AA2-86A143011B0C}">
      <text>
        <r>
          <rPr>
            <b/>
            <sz val="8"/>
            <color indexed="81"/>
            <rFont val="Tahoma"/>
            <family val="2"/>
          </rPr>
          <t>BDO:</t>
        </r>
        <r>
          <rPr>
            <sz val="8"/>
            <color indexed="81"/>
            <rFont val="Tahoma"/>
            <family val="2"/>
          </rPr>
          <t xml:space="preserve">
NB - ikke evt. VISO-indtægter - disse (samt tilhørende udgifter/omkostninger) skal holdes helt ude af takstberegning, jf. Vejl. nr 1 til SEL pkt. 196</t>
        </r>
      </text>
    </comment>
    <comment ref="B98" authorId="0" shapeId="0" xr:uid="{58F4DCD7-9B0F-4BCD-8875-3A9A815FA9BE}">
      <text>
        <r>
          <rPr>
            <b/>
            <sz val="9"/>
            <color indexed="81"/>
            <rFont val="Tahoma"/>
            <family val="2"/>
          </rPr>
          <t>BDO:</t>
        </r>
        <r>
          <rPr>
            <sz val="9"/>
            <color indexed="81"/>
            <rFont val="Tahoma"/>
            <family val="2"/>
          </rPr>
          <t xml:space="preserve">
Overskudsgrad.
Da indtægter noteres med 'minus', er overskud/overskudsgrad også 'minus' (og underskud 'plus')</t>
        </r>
      </text>
    </comment>
    <comment ref="B99" authorId="0" shapeId="0" xr:uid="{38542EC6-49A1-4C1F-853B-3151238753C1}">
      <text>
        <r>
          <rPr>
            <b/>
            <sz val="8"/>
            <color indexed="81"/>
            <rFont val="Tahoma"/>
            <family val="2"/>
          </rPr>
          <t>BDO:</t>
        </r>
        <r>
          <rPr>
            <sz val="8"/>
            <color indexed="81"/>
            <rFont val="Tahoma"/>
            <family val="2"/>
          </rPr>
          <t xml:space="preserve">
Indregning af over/underskud skal for offentlige (kommunale/regionale) tilbud ske iht. Finansieringsbekg. § 3-7.
For private tilbud gælder ikke tilsvarende regler.</t>
        </r>
      </text>
    </comment>
    <comment ref="B103" authorId="0" shapeId="0" xr:uid="{64BEDBCE-0674-4F10-BFBA-AFC961E94AC9}">
      <text>
        <r>
          <rPr>
            <b/>
            <sz val="8"/>
            <color indexed="81"/>
            <rFont val="Tahoma"/>
            <family val="2"/>
          </rPr>
          <t>BDO:</t>
        </r>
        <r>
          <rPr>
            <sz val="8"/>
            <color indexed="81"/>
            <rFont val="Tahoma"/>
            <family val="2"/>
          </rPr>
          <t xml:space="preserve">
Her indtastes bruttopladser ('fuld kapacitet')</t>
        </r>
      </text>
    </comment>
    <comment ref="B104" authorId="0" shapeId="0" xr:uid="{4D142E97-5FD9-419F-948F-FE6363BF0130}">
      <text>
        <r>
          <rPr>
            <b/>
            <sz val="8"/>
            <color indexed="81"/>
            <rFont val="Tahoma"/>
            <family val="2"/>
          </rPr>
          <t>BDO:</t>
        </r>
        <r>
          <rPr>
            <sz val="8"/>
            <color indexed="81"/>
            <rFont val="Tahoma"/>
            <family val="2"/>
          </rPr>
          <t xml:space="preserve">
Her indtastes forventet aktivitet (belægningsprocent)</t>
        </r>
      </text>
    </comment>
    <comment ref="B110" authorId="0" shapeId="0" xr:uid="{79CFF8B5-2B4C-466E-B863-2A453EE8E617}">
      <text>
        <r>
          <rPr>
            <b/>
            <sz val="8"/>
            <color indexed="81"/>
            <rFont val="Tahoma"/>
            <family val="2"/>
          </rPr>
          <t>BDO:</t>
        </r>
        <r>
          <rPr>
            <sz val="8"/>
            <color indexed="81"/>
            <rFont val="Tahoma"/>
            <family val="2"/>
          </rPr>
          <t xml:space="preserve">
Det er denne takst der skal indberettes på Tilbudsportalen!
(For private tilbud sker der så automatisk 'fradrag' af indirekte moms på tilbudsportalen)</t>
        </r>
      </text>
    </comment>
  </commentList>
</comments>
</file>

<file path=xl/sharedStrings.xml><?xml version="1.0" encoding="utf-8"?>
<sst xmlns="http://schemas.openxmlformats.org/spreadsheetml/2006/main" count="114" uniqueCount="102">
  <si>
    <t>pct (+=Undersk.; -=Oversk.)</t>
  </si>
  <si>
    <t>Resultat (+=Undersk.; -=Oversk.)</t>
  </si>
  <si>
    <t>Salg af pladser/ydelser</t>
  </si>
  <si>
    <t>Nettoomkostninger, takstbrg.grundlag</t>
  </si>
  <si>
    <t>Øvr. indtægter</t>
  </si>
  <si>
    <t>Saml. omkost (2)</t>
  </si>
  <si>
    <t>Regul.O/U tidl. år</t>
  </si>
  <si>
    <t>Saml. omkost (1)</t>
  </si>
  <si>
    <t xml:space="preserve">Indir. omk. - forrentning </t>
  </si>
  <si>
    <t>Indir. omk. - afskrivning/flerår.ejdomk.</t>
  </si>
  <si>
    <t>Tilsyn</t>
  </si>
  <si>
    <t>Direkte omkostninger - årl. ejendomsudg.</t>
  </si>
  <si>
    <t>Direkte omkostninger - løn/udvikl/lokaladmin</t>
  </si>
  <si>
    <t>Budget</t>
  </si>
  <si>
    <t>Subtotaler/afstemningspunkter</t>
  </si>
  <si>
    <t>Omsætning i alt</t>
  </si>
  <si>
    <t>Evt. andre indtægter</t>
  </si>
  <si>
    <t>OMSÆTNING ('Indtægter' - angives med minus)</t>
  </si>
  <si>
    <t>Omkostninger i alt</t>
  </si>
  <si>
    <t>I alt</t>
  </si>
  <si>
    <t>Forrentning af likviditetstræk</t>
  </si>
  <si>
    <t>Forrentning af over-/underskud</t>
  </si>
  <si>
    <t>Forrentning af aktiver</t>
  </si>
  <si>
    <t>Andre kapitalomkostninger</t>
  </si>
  <si>
    <t>Afskrivninger/leasingydelser</t>
  </si>
  <si>
    <t>Forsikringer</t>
  </si>
  <si>
    <t>Varme, El, vand, renovation m.m.</t>
  </si>
  <si>
    <t>Vedligeholdelse udvendig</t>
  </si>
  <si>
    <t>Vedligeholdelse indvendig</t>
  </si>
  <si>
    <t>Årlige ejendomsudgifter</t>
  </si>
  <si>
    <t>Ejendoms - og kapitalomkostninger (vedligeholdelse, afskrivning m.v)</t>
  </si>
  <si>
    <t>Øvrige omkostninger</t>
  </si>
  <si>
    <t>Konsulenter</t>
  </si>
  <si>
    <t>Løn</t>
  </si>
  <si>
    <t>IT</t>
  </si>
  <si>
    <t>Kontorhold</t>
  </si>
  <si>
    <t>Pension tjenestemænd</t>
  </si>
  <si>
    <t>Administration (på institutionen)</t>
  </si>
  <si>
    <t>Udvikling</t>
  </si>
  <si>
    <t>Rengøring m.m.</t>
  </si>
  <si>
    <t>Transport</t>
  </si>
  <si>
    <t>Inventar (som ikke er aktiveret)</t>
  </si>
  <si>
    <t>Materialeomkostninger</t>
  </si>
  <si>
    <t>Feriepenge</t>
  </si>
  <si>
    <t>Løn - Vikarudgifter</t>
  </si>
  <si>
    <t>Løn - Udførende personale</t>
  </si>
  <si>
    <t>Lønomkostninger</t>
  </si>
  <si>
    <t>Post</t>
  </si>
  <si>
    <t>Dato:</t>
  </si>
  <si>
    <t>Sted/institution:</t>
  </si>
  <si>
    <t xml:space="preserve">Beregning af omkostningsbaserede takster </t>
  </si>
  <si>
    <t xml:space="preserve">År: </t>
  </si>
  <si>
    <r>
      <t xml:space="preserve">Belægningsprocent </t>
    </r>
    <r>
      <rPr>
        <sz val="8"/>
        <rFont val="Arial"/>
        <family val="2"/>
      </rPr>
      <t>- indtastes som decimalbrøk, fx 0,95</t>
    </r>
  </si>
  <si>
    <t>Løn - Nattevagt</t>
  </si>
  <si>
    <t>Løn - Ledelse</t>
  </si>
  <si>
    <t>Over- og underskud tidligere år ('år-2')</t>
  </si>
  <si>
    <t>BDO Statsautoriseret Revisionspartnerselskab 2025</t>
  </si>
  <si>
    <t>Tilbudstype:</t>
  </si>
  <si>
    <t>Stamdata</t>
  </si>
  <si>
    <t>Driftsherre:</t>
  </si>
  <si>
    <t>version:</t>
  </si>
  <si>
    <t>Navn/Init.:</t>
  </si>
  <si>
    <t>Omkostninger relateret til Udvikling - herunder uddannelse af personale, opkvalificering af tilbud m.v.</t>
  </si>
  <si>
    <t>Husleje (hvis lejede lokaler)</t>
  </si>
  <si>
    <t>Ejendomsskat (private)</t>
  </si>
  <si>
    <t>Uddannelse/kurser</t>
  </si>
  <si>
    <t>Andel af (de-)central ledelse/adm. ('kto. 5')</t>
  </si>
  <si>
    <t>Andel af central ledelse/admin. ('kto. 6')</t>
  </si>
  <si>
    <t>Andel af central ledelse og administration (- 'konto 5 og konto 6' for kommuner)</t>
  </si>
  <si>
    <r>
      <t>for tilbud mv. iht. Finansieringsbekg</t>
    </r>
    <r>
      <rPr>
        <b/>
        <i/>
        <sz val="11"/>
        <rFont val="Arial"/>
        <family val="2"/>
      </rPr>
      <t>.</t>
    </r>
    <r>
      <rPr>
        <b/>
        <sz val="11"/>
        <rFont val="Arial"/>
        <family val="2"/>
      </rPr>
      <t xml:space="preserve"> </t>
    </r>
    <r>
      <rPr>
        <b/>
        <sz val="10"/>
        <rFont val="Arial"/>
        <family val="2"/>
      </rPr>
      <t>(jf. SEL § 174 &amp; BL § 195)</t>
    </r>
  </si>
  <si>
    <t>Takstberegningsgrundlag</t>
  </si>
  <si>
    <t>Vejledning</t>
  </si>
  <si>
    <t>(Pos="omkost."=gl.undsk.; Neg="indtægt"=gl.ovsk.)</t>
  </si>
  <si>
    <t>Enkel model, pladsbaseret</t>
  </si>
  <si>
    <t>Vælg 'Takstberegning' (budget) eller 'Efterkalkulation' (regnskab):</t>
  </si>
  <si>
    <t>Antal pladser</t>
  </si>
  <si>
    <t>Effektive pladser</t>
  </si>
  <si>
    <t>Dags/døgnenheder pr. år</t>
  </si>
  <si>
    <t>Dage/døgn i året</t>
  </si>
  <si>
    <t>Salg af pladser</t>
  </si>
  <si>
    <t>Indtægter ved fremstilling af ydelser/produkter</t>
  </si>
  <si>
    <t>Takst pr. dag/døgn</t>
  </si>
  <si>
    <t>Takst pr. plads/enhed pr år</t>
  </si>
  <si>
    <t>Afskrivninger - inventar (incl. IT)</t>
  </si>
  <si>
    <t>Afskrivninger - teknik (busser, biler m.m.)</t>
  </si>
  <si>
    <t>Afskrivninger - bygninger</t>
  </si>
  <si>
    <t>Ved efterkalk.: Notér evt. faktisk takst for året:</t>
  </si>
  <si>
    <t>Notér evt. beløb til indregning 'År+2'  (NB: kun off.tilb.):</t>
  </si>
  <si>
    <r>
      <rPr>
        <b/>
        <sz val="10"/>
        <rFont val="Arial"/>
        <family val="2"/>
      </rPr>
      <t xml:space="preserve">Resultat </t>
    </r>
    <r>
      <rPr>
        <sz val="10"/>
        <rFont val="Arial"/>
        <family val="2"/>
      </rPr>
      <t>(Pos.=underskud, neg. = overskud)</t>
    </r>
  </si>
  <si>
    <r>
      <t xml:space="preserve">Resultat i procent </t>
    </r>
    <r>
      <rPr>
        <i/>
        <sz val="8"/>
        <rFont val="Arial"/>
        <family val="2"/>
      </rPr>
      <t>(Pos.=underskud, neg. = overskud)</t>
    </r>
  </si>
  <si>
    <t>Lønomkostninger og øvrige udgifter/omkostninger, som kan henføres direkte til tilbud/ydelse</t>
  </si>
  <si>
    <r>
      <t>Andet…</t>
    </r>
    <r>
      <rPr>
        <i/>
        <sz val="9"/>
        <rFont val="Arial"/>
        <family val="2"/>
      </rPr>
      <t xml:space="preserve"> (anfør)</t>
    </r>
  </si>
  <si>
    <t>Evt. kommentar/ dokum./link:</t>
  </si>
  <si>
    <t>Omkostninger i alt før tidl.års result.indr.</t>
  </si>
  <si>
    <t>Regul. ift. tidl. års result. (kun budget/takstbrg.! Og kun off. tilbud!)</t>
  </si>
  <si>
    <t>Indir. omk. - andel af decentral ledelse (OH kto 5)</t>
  </si>
  <si>
    <t>Indir. omk. - andel af central ledelse (OH kto 6)</t>
  </si>
  <si>
    <t>Direkte nettoomk. på inst. (6-13)</t>
  </si>
  <si>
    <t>Nettoomk. excl OH kto 6 (14-7)</t>
  </si>
  <si>
    <t>Direkte omkostninger i alt (DO1)</t>
  </si>
  <si>
    <t>Direkte omkostninger i alt (DO2)</t>
  </si>
  <si>
    <t>Administration på institutionen (administration, kontorudgifter, edb m.v.)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</si>
</sst>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22" x14ac:knownFonts="1">
    <font>
      <sz val="11"/>
      <color theme="1"/>
      <name val="Calibri"/>
      <family val="2"/>
      <scheme val="minor"/>
    </font>
    <font>
      <sz val="11"/>
      <color theme="1"/>
      <name val="Calibri"/>
      <family val="2"/>
      <scheme val="minor"/>
    </font>
    <font>
      <sz val="10"/>
      <name val="Arial"/>
      <family val="2"/>
    </font>
    <font>
      <i/>
      <sz val="10"/>
      <name val="Arial"/>
      <family val="2"/>
    </font>
    <font>
      <u/>
      <sz val="10"/>
      <name val="Arial"/>
      <family val="2"/>
    </font>
    <font>
      <i/>
      <u/>
      <sz val="10"/>
      <name val="Arial"/>
      <family val="2"/>
    </font>
    <font>
      <i/>
      <sz val="9"/>
      <name val="Arial"/>
      <family val="2"/>
    </font>
    <font>
      <b/>
      <sz val="10"/>
      <name val="Arial"/>
      <family val="2"/>
    </font>
    <font>
      <b/>
      <i/>
      <sz val="10"/>
      <name val="Arial"/>
      <family val="2"/>
    </font>
    <font>
      <b/>
      <sz val="14"/>
      <name val="Arial"/>
      <family val="2"/>
    </font>
    <font>
      <b/>
      <sz val="8"/>
      <color indexed="81"/>
      <name val="Tahoma"/>
      <family val="2"/>
    </font>
    <font>
      <sz val="8"/>
      <color indexed="81"/>
      <name val="Tahoma"/>
      <family val="2"/>
    </font>
    <font>
      <b/>
      <sz val="9"/>
      <color indexed="81"/>
      <name val="Tahoma"/>
      <family val="2"/>
    </font>
    <font>
      <sz val="9"/>
      <color indexed="81"/>
      <name val="Tahoma"/>
      <family val="2"/>
    </font>
    <font>
      <sz val="8"/>
      <name val="Arial"/>
      <family val="2"/>
    </font>
    <font>
      <i/>
      <sz val="8"/>
      <name val="Arial"/>
      <family val="2"/>
    </font>
    <font>
      <b/>
      <sz val="11"/>
      <name val="Arial"/>
      <family val="2"/>
    </font>
    <font>
      <b/>
      <i/>
      <sz val="11"/>
      <name val="Arial"/>
      <family val="2"/>
    </font>
    <font>
      <i/>
      <sz val="8"/>
      <color theme="0" tint="-0.249977111117893"/>
      <name val="Arial"/>
      <family val="2"/>
    </font>
    <font>
      <b/>
      <i/>
      <sz val="9"/>
      <name val="Arial"/>
      <family val="2"/>
    </font>
    <font>
      <sz val="9"/>
      <color indexed="81"/>
      <name val="Tahoma"/>
      <charset val="1"/>
    </font>
    <font>
      <sz val="9"/>
      <color theme="1"/>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
      <patternFill patternType="solid">
        <fgColor rgb="FFCCFF66"/>
        <bgColor indexed="64"/>
      </patternFill>
    </fill>
    <fill>
      <patternFill patternType="solid">
        <fgColor theme="0" tint="-4.9989318521683403E-2"/>
        <bgColor indexed="64"/>
      </patternFill>
    </fill>
  </fills>
  <borders count="8">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74">
    <xf numFmtId="0" fontId="0" fillId="0" borderId="0" xfId="0"/>
    <xf numFmtId="0" fontId="2" fillId="0" borderId="0" xfId="0" applyFont="1"/>
    <xf numFmtId="3" fontId="2" fillId="0" borderId="0" xfId="0" applyNumberFormat="1" applyFont="1"/>
    <xf numFmtId="0" fontId="3" fillId="0" borderId="0" xfId="0" applyFont="1" applyAlignment="1">
      <alignment horizontal="center"/>
    </xf>
    <xf numFmtId="0" fontId="3" fillId="0" borderId="0" xfId="0" applyFont="1"/>
    <xf numFmtId="10" fontId="3" fillId="0" borderId="0" xfId="2" applyNumberFormat="1" applyFont="1"/>
    <xf numFmtId="3" fontId="4" fillId="0" borderId="0" xfId="0" applyNumberFormat="1" applyFont="1"/>
    <xf numFmtId="4" fontId="2" fillId="0" borderId="0" xfId="0" applyNumberFormat="1" applyFont="1"/>
    <xf numFmtId="0" fontId="5" fillId="0" borderId="0" xfId="0" applyFont="1" applyAlignment="1">
      <alignment horizontal="right"/>
    </xf>
    <xf numFmtId="0" fontId="5" fillId="0" borderId="0" xfId="0" applyFont="1"/>
    <xf numFmtId="3" fontId="2" fillId="0" borderId="1" xfId="0" applyNumberFormat="1" applyFont="1" applyBorder="1"/>
    <xf numFmtId="0" fontId="2" fillId="0" borderId="1" xfId="0" applyFont="1" applyBorder="1"/>
    <xf numFmtId="0" fontId="2" fillId="0" borderId="2" xfId="0" applyFont="1" applyBorder="1"/>
    <xf numFmtId="4" fontId="3" fillId="0" borderId="0" xfId="0" applyNumberFormat="1" applyFont="1"/>
    <xf numFmtId="0" fontId="3" fillId="0" borderId="3" xfId="0" applyFont="1" applyBorder="1"/>
    <xf numFmtId="3" fontId="3" fillId="0" borderId="0" xfId="0" applyNumberFormat="1" applyFont="1"/>
    <xf numFmtId="3" fontId="2" fillId="2" borderId="0" xfId="0" applyNumberFormat="1" applyFont="1" applyFill="1"/>
    <xf numFmtId="0" fontId="2" fillId="0" borderId="3" xfId="0" applyFont="1" applyBorder="1"/>
    <xf numFmtId="10" fontId="3" fillId="0" borderId="0" xfId="2" applyNumberFormat="1" applyFont="1" applyBorder="1"/>
    <xf numFmtId="0" fontId="2" fillId="2" borderId="7" xfId="0" applyFont="1" applyFill="1" applyBorder="1"/>
    <xf numFmtId="0" fontId="2" fillId="2" borderId="6" xfId="0" applyFont="1" applyFill="1" applyBorder="1"/>
    <xf numFmtId="0" fontId="7" fillId="2" borderId="7" xfId="0" applyFont="1" applyFill="1" applyBorder="1"/>
    <xf numFmtId="0" fontId="3" fillId="2" borderId="6" xfId="0" applyFont="1" applyFill="1" applyBorder="1"/>
    <xf numFmtId="3" fontId="2" fillId="0" borderId="4" xfId="0" applyNumberFormat="1" applyFont="1" applyBorder="1"/>
    <xf numFmtId="0" fontId="7" fillId="2" borderId="0" xfId="0" applyFont="1" applyFill="1"/>
    <xf numFmtId="0" fontId="2" fillId="2" borderId="3" xfId="0" applyFont="1" applyFill="1" applyBorder="1"/>
    <xf numFmtId="3" fontId="7" fillId="0" borderId="0" xfId="0" applyNumberFormat="1" applyFont="1"/>
    <xf numFmtId="0" fontId="7" fillId="0" borderId="0" xfId="0" applyFont="1"/>
    <xf numFmtId="0" fontId="2" fillId="0" borderId="0" xfId="0" applyFont="1" applyAlignment="1">
      <alignment wrapText="1"/>
    </xf>
    <xf numFmtId="0" fontId="7" fillId="0" borderId="7" xfId="0" applyFont="1" applyBorder="1" applyAlignment="1">
      <alignment horizontal="center"/>
    </xf>
    <xf numFmtId="0" fontId="3" fillId="0" borderId="6" xfId="0" applyFont="1" applyBorder="1" applyAlignment="1">
      <alignment horizontal="left"/>
    </xf>
    <xf numFmtId="0" fontId="7" fillId="0" borderId="0" xfId="0" applyFont="1" applyAlignment="1">
      <alignment horizontal="center"/>
    </xf>
    <xf numFmtId="0" fontId="7" fillId="0" borderId="0" xfId="0" applyFont="1" applyAlignment="1">
      <alignment horizontal="right"/>
    </xf>
    <xf numFmtId="0" fontId="9" fillId="0" borderId="0" xfId="0" applyFont="1" applyAlignment="1">
      <alignment horizontal="left"/>
    </xf>
    <xf numFmtId="0" fontId="8" fillId="0" borderId="0" xfId="0" applyFont="1"/>
    <xf numFmtId="3" fontId="2" fillId="3" borderId="0" xfId="0" applyNumberFormat="1" applyFont="1" applyFill="1"/>
    <xf numFmtId="3" fontId="2" fillId="3" borderId="0" xfId="0" applyNumberFormat="1" applyFont="1" applyFill="1" applyAlignment="1">
      <alignment wrapText="1"/>
    </xf>
    <xf numFmtId="4" fontId="2" fillId="3" borderId="0" xfId="0" applyNumberFormat="1" applyFont="1" applyFill="1"/>
    <xf numFmtId="3" fontId="2" fillId="4" borderId="0" xfId="0" applyNumberFormat="1" applyFont="1" applyFill="1"/>
    <xf numFmtId="0" fontId="2" fillId="3" borderId="0" xfId="1" applyNumberFormat="1" applyFont="1" applyFill="1" applyBorder="1" applyAlignment="1">
      <alignment horizontal="left"/>
    </xf>
    <xf numFmtId="0" fontId="16" fillId="0" borderId="0" xfId="0" applyFont="1" applyAlignment="1">
      <alignment horizontal="left" vertical="top"/>
    </xf>
    <xf numFmtId="0" fontId="18" fillId="0" borderId="0" xfId="0" applyFont="1"/>
    <xf numFmtId="1" fontId="3" fillId="0" borderId="0" xfId="0" applyNumberFormat="1" applyFont="1"/>
    <xf numFmtId="0" fontId="6" fillId="0" borderId="3" xfId="0" applyFont="1" applyBorder="1"/>
    <xf numFmtId="4" fontId="3" fillId="5" borderId="0" xfId="0" applyNumberFormat="1" applyFont="1" applyFill="1"/>
    <xf numFmtId="10" fontId="3" fillId="5" borderId="0" xfId="2" applyNumberFormat="1" applyFont="1" applyFill="1" applyBorder="1"/>
    <xf numFmtId="0" fontId="19" fillId="0" borderId="0" xfId="0" applyFont="1"/>
    <xf numFmtId="0" fontId="3" fillId="0" borderId="7" xfId="0" applyFont="1" applyBorder="1" applyAlignment="1">
      <alignment horizontal="center"/>
    </xf>
    <xf numFmtId="3" fontId="2" fillId="3" borderId="0" xfId="0" applyNumberFormat="1" applyFont="1" applyFill="1" applyAlignment="1">
      <alignment horizontal="left"/>
    </xf>
    <xf numFmtId="0" fontId="19" fillId="0" borderId="0" xfId="0" applyFont="1" applyAlignment="1">
      <alignment horizontal="right" wrapText="1"/>
    </xf>
    <xf numFmtId="0" fontId="2" fillId="3" borderId="0" xfId="1" applyNumberFormat="1" applyFont="1" applyFill="1" applyBorder="1" applyAlignment="1">
      <alignment horizontal="left" vertical="center"/>
    </xf>
    <xf numFmtId="0" fontId="7" fillId="2" borderId="6" xfId="0" applyFont="1" applyFill="1" applyBorder="1"/>
    <xf numFmtId="3" fontId="8" fillId="2" borderId="7" xfId="0" applyNumberFormat="1" applyFont="1" applyFill="1" applyBorder="1"/>
    <xf numFmtId="0" fontId="6" fillId="0" borderId="0" xfId="0" applyFont="1"/>
    <xf numFmtId="0" fontId="6" fillId="0" borderId="0" xfId="0" applyFont="1" applyAlignment="1">
      <alignment horizontal="left"/>
    </xf>
    <xf numFmtId="0" fontId="3" fillId="3" borderId="0" xfId="0" applyFont="1" applyFill="1"/>
    <xf numFmtId="0" fontId="8" fillId="0" borderId="3" xfId="0" applyFont="1" applyBorder="1"/>
    <xf numFmtId="3" fontId="8" fillId="0" borderId="0" xfId="0" applyNumberFormat="1" applyFont="1"/>
    <xf numFmtId="3" fontId="7" fillId="2" borderId="7" xfId="0" applyNumberFormat="1" applyFont="1" applyFill="1" applyBorder="1"/>
    <xf numFmtId="0" fontId="2" fillId="0" borderId="5" xfId="0" applyFont="1" applyBorder="1"/>
    <xf numFmtId="0" fontId="8" fillId="0" borderId="0" xfId="0" applyFont="1" applyAlignment="1">
      <alignment horizontal="left" vertical="top"/>
    </xf>
    <xf numFmtId="3" fontId="2" fillId="3" borderId="0" xfId="0" quotePrefix="1" applyNumberFormat="1" applyFont="1" applyFill="1"/>
    <xf numFmtId="3" fontId="2" fillId="3" borderId="0" xfId="0" quotePrefix="1" applyNumberFormat="1" applyFont="1" applyFill="1" applyAlignment="1">
      <alignment horizontal="left"/>
    </xf>
    <xf numFmtId="0" fontId="0" fillId="0" borderId="7" xfId="0" applyBorder="1"/>
    <xf numFmtId="0" fontId="8" fillId="0" borderId="6" xfId="0" applyFont="1" applyBorder="1" applyAlignment="1">
      <alignment horizontal="left" vertical="center"/>
    </xf>
    <xf numFmtId="0" fontId="21" fillId="0" borderId="7" xfId="0" applyFont="1" applyBorder="1" applyAlignment="1">
      <alignment wrapText="1"/>
    </xf>
    <xf numFmtId="0" fontId="8" fillId="0" borderId="7" xfId="0" applyFont="1" applyBorder="1" applyAlignment="1">
      <alignment horizontal="right" vertical="center"/>
    </xf>
    <xf numFmtId="0" fontId="8" fillId="0" borderId="7" xfId="0" applyFont="1" applyBorder="1" applyAlignment="1">
      <alignment horizontal="center" vertical="center"/>
    </xf>
    <xf numFmtId="0" fontId="2" fillId="2" borderId="2" xfId="0" applyFont="1" applyFill="1" applyBorder="1"/>
    <xf numFmtId="0" fontId="7" fillId="2" borderId="1" xfId="0" applyFont="1" applyFill="1" applyBorder="1"/>
    <xf numFmtId="3" fontId="2" fillId="2" borderId="1" xfId="0" applyNumberFormat="1" applyFont="1" applyFill="1" applyBorder="1"/>
    <xf numFmtId="0" fontId="3" fillId="0" borderId="5" xfId="0" applyFont="1" applyBorder="1" applyAlignment="1">
      <alignment wrapText="1"/>
    </xf>
    <xf numFmtId="0" fontId="0" fillId="0" borderId="4" xfId="0" applyBorder="1" applyAlignment="1">
      <alignment wrapText="1"/>
    </xf>
    <xf numFmtId="0" fontId="3" fillId="0" borderId="4" xfId="0" applyFont="1" applyBorder="1" applyAlignment="1">
      <alignment wrapText="1"/>
    </xf>
  </cellXfs>
  <cellStyles count="3">
    <cellStyle name="Komma" xfId="1" builtinId="3"/>
    <cellStyle name="Normal" xfId="0" builtinId="0"/>
    <cellStyle name="Procent" xfId="2" builtinId="5"/>
  </cellStyles>
  <dxfs count="0"/>
  <tableStyles count="0" defaultTableStyle="TableStyleMedium9" defaultPivotStyle="PivotStyleLight16"/>
  <colors>
    <mruColors>
      <color rgb="FFCCFFCC"/>
      <color rgb="FFCCFF66"/>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F238B-762D-49C9-888F-36A6542F3483}">
  <sheetPr>
    <pageSetUpPr fitToPage="1"/>
  </sheetPr>
  <dimension ref="A1:G140"/>
  <sheetViews>
    <sheetView tabSelected="1" zoomScale="110" zoomScaleNormal="110" workbookViewId="0">
      <selection activeCell="H10" sqref="H10"/>
    </sheetView>
  </sheetViews>
  <sheetFormatPr defaultColWidth="9.109375" defaultRowHeight="14.4" x14ac:dyDescent="0.3"/>
  <cols>
    <col min="1" max="1" width="7" style="1" customWidth="1"/>
    <col min="2" max="2" width="41.6640625" style="1" customWidth="1"/>
    <col min="3" max="3" width="14.5546875" style="1" customWidth="1"/>
    <col min="4" max="4" width="2.5546875" customWidth="1"/>
    <col min="5" max="5" width="13.88671875" customWidth="1"/>
    <col min="7" max="16384" width="9.109375" style="1"/>
  </cols>
  <sheetData>
    <row r="1" spans="1:7" x14ac:dyDescent="0.3">
      <c r="A1" s="46" t="s">
        <v>56</v>
      </c>
    </row>
    <row r="2" spans="1:7" ht="8.25" customHeight="1" x14ac:dyDescent="0.3">
      <c r="A2" s="34"/>
    </row>
    <row r="3" spans="1:7" ht="6.75" customHeight="1" x14ac:dyDescent="0.3">
      <c r="A3" s="34"/>
    </row>
    <row r="4" spans="1:7" ht="17.399999999999999" x14ac:dyDescent="0.3">
      <c r="A4" s="33" t="s">
        <v>50</v>
      </c>
    </row>
    <row r="5" spans="1:7" ht="17.25" customHeight="1" x14ac:dyDescent="0.3">
      <c r="A5" s="40" t="s">
        <v>69</v>
      </c>
      <c r="B5" s="31"/>
      <c r="C5" s="31"/>
    </row>
    <row r="6" spans="1:7" ht="17.25" customHeight="1" x14ac:dyDescent="0.3">
      <c r="B6" s="60" t="s">
        <v>73</v>
      </c>
      <c r="C6" s="31"/>
    </row>
    <row r="7" spans="1:7" ht="15" customHeight="1" x14ac:dyDescent="0.3">
      <c r="B7" s="4" t="s">
        <v>71</v>
      </c>
      <c r="C7" s="31"/>
    </row>
    <row r="8" spans="1:7" x14ac:dyDescent="0.3">
      <c r="B8" s="31"/>
      <c r="C8" s="31"/>
    </row>
    <row r="9" spans="1:7" ht="15.75" customHeight="1" x14ac:dyDescent="0.3">
      <c r="A9" s="30" t="s">
        <v>58</v>
      </c>
      <c r="B9" s="29"/>
      <c r="C9" s="47"/>
      <c r="D9" s="47"/>
      <c r="E9" s="47"/>
    </row>
    <row r="10" spans="1:7" x14ac:dyDescent="0.3">
      <c r="A10" s="59"/>
      <c r="B10" s="32" t="s">
        <v>59</v>
      </c>
      <c r="C10" s="35"/>
    </row>
    <row r="11" spans="1:7" x14ac:dyDescent="0.3">
      <c r="A11" s="17"/>
      <c r="B11" s="32" t="s">
        <v>49</v>
      </c>
      <c r="C11" s="61"/>
      <c r="G11" s="41"/>
    </row>
    <row r="12" spans="1:7" x14ac:dyDescent="0.3">
      <c r="A12" s="17"/>
      <c r="B12" s="32" t="s">
        <v>57</v>
      </c>
      <c r="C12" s="35"/>
      <c r="G12" s="41"/>
    </row>
    <row r="13" spans="1:7" ht="24" x14ac:dyDescent="0.3">
      <c r="A13" s="17"/>
      <c r="B13" s="49" t="s">
        <v>74</v>
      </c>
      <c r="C13" s="50"/>
    </row>
    <row r="14" spans="1:7" x14ac:dyDescent="0.3">
      <c r="A14" s="17"/>
      <c r="B14" s="32" t="s">
        <v>51</v>
      </c>
      <c r="C14" s="39"/>
    </row>
    <row r="15" spans="1:7" ht="8.25" customHeight="1" x14ac:dyDescent="0.3">
      <c r="A15" s="17"/>
      <c r="B15" s="32"/>
    </row>
    <row r="16" spans="1:7" x14ac:dyDescent="0.3">
      <c r="A16" s="17"/>
      <c r="B16" s="32" t="s">
        <v>61</v>
      </c>
      <c r="C16" s="48"/>
    </row>
    <row r="17" spans="1:5" x14ac:dyDescent="0.3">
      <c r="A17" s="17"/>
      <c r="B17" s="32" t="s">
        <v>48</v>
      </c>
      <c r="C17" s="48"/>
    </row>
    <row r="18" spans="1:5" x14ac:dyDescent="0.3">
      <c r="A18" s="17"/>
      <c r="B18" s="32" t="s">
        <v>60</v>
      </c>
      <c r="C18" s="62"/>
    </row>
    <row r="19" spans="1:5" x14ac:dyDescent="0.3">
      <c r="A19" s="17"/>
    </row>
    <row r="20" spans="1:5" ht="24.6" x14ac:dyDescent="0.3">
      <c r="A20" s="64" t="s">
        <v>47</v>
      </c>
      <c r="B20" s="66" t="str">
        <f>IF(C13="Takstberegning","Budget",IF(C13="Efterkalkulation","Regnskab","om igen"))</f>
        <v>om igen</v>
      </c>
      <c r="C20" s="67">
        <f>+C14</f>
        <v>0</v>
      </c>
      <c r="D20" s="63"/>
      <c r="E20" s="65" t="s">
        <v>92</v>
      </c>
    </row>
    <row r="21" spans="1:5" ht="29.25" customHeight="1" x14ac:dyDescent="0.3">
      <c r="A21" s="71" t="s">
        <v>90</v>
      </c>
      <c r="B21" s="73"/>
      <c r="C21" s="2"/>
    </row>
    <row r="22" spans="1:5" x14ac:dyDescent="0.3">
      <c r="A22" s="17"/>
      <c r="B22" s="27" t="s">
        <v>46</v>
      </c>
      <c r="C22" s="26"/>
    </row>
    <row r="23" spans="1:5" x14ac:dyDescent="0.3">
      <c r="A23" s="17"/>
      <c r="B23" s="1" t="s">
        <v>54</v>
      </c>
      <c r="C23" s="35"/>
    </row>
    <row r="24" spans="1:5" x14ac:dyDescent="0.3">
      <c r="A24" s="17"/>
      <c r="B24" s="1" t="s">
        <v>45</v>
      </c>
      <c r="C24" s="35"/>
    </row>
    <row r="25" spans="1:5" x14ac:dyDescent="0.3">
      <c r="A25" s="17"/>
      <c r="B25" s="1" t="s">
        <v>53</v>
      </c>
      <c r="C25" s="35"/>
    </row>
    <row r="26" spans="1:5" x14ac:dyDescent="0.3">
      <c r="A26" s="17"/>
      <c r="B26" s="1" t="s">
        <v>44</v>
      </c>
      <c r="C26" s="35"/>
    </row>
    <row r="27" spans="1:5" x14ac:dyDescent="0.3">
      <c r="A27" s="17"/>
      <c r="B27" s="1" t="s">
        <v>36</v>
      </c>
      <c r="C27" s="35"/>
    </row>
    <row r="28" spans="1:5" x14ac:dyDescent="0.3">
      <c r="A28" s="17"/>
      <c r="B28" s="1" t="s">
        <v>43</v>
      </c>
      <c r="C28" s="35"/>
    </row>
    <row r="29" spans="1:5" x14ac:dyDescent="0.3">
      <c r="A29" s="17"/>
      <c r="B29" s="27" t="s">
        <v>31</v>
      </c>
      <c r="C29" s="26"/>
    </row>
    <row r="30" spans="1:5" x14ac:dyDescent="0.3">
      <c r="A30" s="17"/>
      <c r="B30" s="1" t="s">
        <v>42</v>
      </c>
      <c r="C30" s="35"/>
    </row>
    <row r="31" spans="1:5" x14ac:dyDescent="0.3">
      <c r="A31" s="17"/>
      <c r="B31" s="1" t="s">
        <v>41</v>
      </c>
      <c r="C31" s="35"/>
    </row>
    <row r="32" spans="1:5" x14ac:dyDescent="0.3">
      <c r="A32" s="17"/>
      <c r="B32" s="1" t="s">
        <v>40</v>
      </c>
      <c r="C32" s="35"/>
    </row>
    <row r="33" spans="1:3" x14ac:dyDescent="0.3">
      <c r="A33" s="17"/>
      <c r="B33" s="1" t="s">
        <v>25</v>
      </c>
      <c r="C33" s="35"/>
    </row>
    <row r="34" spans="1:3" x14ac:dyDescent="0.3">
      <c r="A34" s="17"/>
      <c r="B34" s="1" t="s">
        <v>39</v>
      </c>
      <c r="C34" s="35"/>
    </row>
    <row r="35" spans="1:3" x14ac:dyDescent="0.3">
      <c r="A35" s="17"/>
      <c r="B35" s="1" t="s">
        <v>91</v>
      </c>
      <c r="C35" s="35"/>
    </row>
    <row r="36" spans="1:3" x14ac:dyDescent="0.3">
      <c r="A36" s="17"/>
      <c r="B36" s="1" t="s">
        <v>91</v>
      </c>
      <c r="C36" s="35"/>
    </row>
    <row r="37" spans="1:3" x14ac:dyDescent="0.3">
      <c r="A37" s="17"/>
      <c r="B37" s="1" t="s">
        <v>91</v>
      </c>
      <c r="C37" s="35"/>
    </row>
    <row r="38" spans="1:3" x14ac:dyDescent="0.3">
      <c r="A38" s="17"/>
      <c r="C38" s="2"/>
    </row>
    <row r="39" spans="1:3" x14ac:dyDescent="0.3">
      <c r="A39" s="25"/>
      <c r="B39" s="24" t="s">
        <v>19</v>
      </c>
      <c r="C39" s="16">
        <f>SUM(C23:C37)</f>
        <v>0</v>
      </c>
    </row>
    <row r="40" spans="1:3" ht="29.25" customHeight="1" x14ac:dyDescent="0.3">
      <c r="A40" s="71" t="s">
        <v>62</v>
      </c>
      <c r="B40" s="73"/>
      <c r="C40" s="23"/>
    </row>
    <row r="41" spans="1:3" x14ac:dyDescent="0.3">
      <c r="A41" s="17"/>
      <c r="B41" s="1" t="s">
        <v>65</v>
      </c>
      <c r="C41" s="35"/>
    </row>
    <row r="42" spans="1:3" x14ac:dyDescent="0.3">
      <c r="A42" s="17"/>
      <c r="B42" s="1" t="s">
        <v>38</v>
      </c>
      <c r="C42" s="35"/>
    </row>
    <row r="43" spans="1:3" x14ac:dyDescent="0.3">
      <c r="A43" s="17"/>
      <c r="C43" s="2"/>
    </row>
    <row r="44" spans="1:3" x14ac:dyDescent="0.3">
      <c r="A44" s="25"/>
      <c r="B44" s="24" t="s">
        <v>19</v>
      </c>
      <c r="C44" s="16">
        <f>SUM(C41:C42)</f>
        <v>0</v>
      </c>
    </row>
    <row r="45" spans="1:3" ht="27.75" customHeight="1" x14ac:dyDescent="0.3">
      <c r="A45" s="71" t="s">
        <v>101</v>
      </c>
      <c r="B45" s="73"/>
      <c r="C45" s="23"/>
    </row>
    <row r="46" spans="1:3" x14ac:dyDescent="0.3">
      <c r="A46" s="17"/>
      <c r="B46" s="27" t="s">
        <v>37</v>
      </c>
      <c r="C46" s="26"/>
    </row>
    <row r="47" spans="1:3" x14ac:dyDescent="0.3">
      <c r="A47" s="17"/>
      <c r="B47" s="1" t="s">
        <v>33</v>
      </c>
      <c r="C47" s="35"/>
    </row>
    <row r="48" spans="1:3" x14ac:dyDescent="0.3">
      <c r="A48" s="17"/>
      <c r="B48" s="1" t="s">
        <v>36</v>
      </c>
      <c r="C48" s="35"/>
    </row>
    <row r="49" spans="1:3" x14ac:dyDescent="0.3">
      <c r="A49" s="17"/>
      <c r="B49" s="1" t="s">
        <v>35</v>
      </c>
      <c r="C49" s="35"/>
    </row>
    <row r="50" spans="1:3" x14ac:dyDescent="0.3">
      <c r="A50" s="17"/>
      <c r="B50" s="1" t="s">
        <v>34</v>
      </c>
      <c r="C50" s="35"/>
    </row>
    <row r="51" spans="1:3" x14ac:dyDescent="0.3">
      <c r="A51" s="17"/>
      <c r="C51" s="2"/>
    </row>
    <row r="52" spans="1:3" x14ac:dyDescent="0.3">
      <c r="A52" s="25"/>
      <c r="B52" s="24" t="s">
        <v>19</v>
      </c>
      <c r="C52" s="16">
        <f>SUM(C46:C51)</f>
        <v>0</v>
      </c>
    </row>
    <row r="53" spans="1:3" ht="27" customHeight="1" x14ac:dyDescent="0.3">
      <c r="A53" s="71" t="s">
        <v>68</v>
      </c>
      <c r="B53" s="73"/>
      <c r="C53" s="23"/>
    </row>
    <row r="54" spans="1:3" x14ac:dyDescent="0.3">
      <c r="A54" s="17"/>
      <c r="B54" s="1" t="s">
        <v>66</v>
      </c>
      <c r="C54" s="35"/>
    </row>
    <row r="55" spans="1:3" x14ac:dyDescent="0.3">
      <c r="A55" s="17"/>
      <c r="B55" s="1" t="s">
        <v>67</v>
      </c>
      <c r="C55" s="35"/>
    </row>
    <row r="56" spans="1:3" x14ac:dyDescent="0.3">
      <c r="A56" s="17"/>
      <c r="C56" s="2"/>
    </row>
    <row r="57" spans="1:3" x14ac:dyDescent="0.3">
      <c r="A57" s="25"/>
      <c r="B57" s="24" t="s">
        <v>19</v>
      </c>
      <c r="C57" s="16">
        <f>SUM(C54:C56)</f>
        <v>0</v>
      </c>
    </row>
    <row r="58" spans="1:3" ht="15" customHeight="1" x14ac:dyDescent="0.3">
      <c r="A58" s="71" t="s">
        <v>10</v>
      </c>
      <c r="B58" s="73"/>
      <c r="C58" s="23"/>
    </row>
    <row r="59" spans="1:3" x14ac:dyDescent="0.3">
      <c r="A59" s="14"/>
      <c r="B59" s="1" t="s">
        <v>33</v>
      </c>
      <c r="C59" s="35"/>
    </row>
    <row r="60" spans="1:3" x14ac:dyDescent="0.3">
      <c r="A60" s="17"/>
      <c r="B60" s="1" t="s">
        <v>32</v>
      </c>
      <c r="C60" s="35"/>
    </row>
    <row r="61" spans="1:3" x14ac:dyDescent="0.3">
      <c r="A61" s="17"/>
      <c r="B61" s="1" t="s">
        <v>31</v>
      </c>
      <c r="C61" s="35"/>
    </row>
    <row r="62" spans="1:3" x14ac:dyDescent="0.3">
      <c r="A62" s="17"/>
      <c r="C62" s="2"/>
    </row>
    <row r="63" spans="1:3" x14ac:dyDescent="0.3">
      <c r="A63" s="25"/>
      <c r="B63" s="24" t="s">
        <v>19</v>
      </c>
      <c r="C63" s="16">
        <f>SUM(C59:C62)</f>
        <v>0</v>
      </c>
    </row>
    <row r="64" spans="1:3" ht="27.75" customHeight="1" x14ac:dyDescent="0.3">
      <c r="A64" s="71" t="s">
        <v>30</v>
      </c>
      <c r="B64" s="73"/>
      <c r="C64" s="23"/>
    </row>
    <row r="65" spans="1:3" x14ac:dyDescent="0.3">
      <c r="A65" s="17"/>
      <c r="B65" s="27" t="s">
        <v>29</v>
      </c>
      <c r="C65" s="26"/>
    </row>
    <row r="66" spans="1:3" x14ac:dyDescent="0.3">
      <c r="A66" s="17"/>
      <c r="B66" s="1" t="s">
        <v>63</v>
      </c>
      <c r="C66" s="35"/>
    </row>
    <row r="67" spans="1:3" x14ac:dyDescent="0.3">
      <c r="A67" s="17"/>
      <c r="B67" s="1" t="s">
        <v>28</v>
      </c>
      <c r="C67" s="35"/>
    </row>
    <row r="68" spans="1:3" x14ac:dyDescent="0.3">
      <c r="A68" s="17"/>
      <c r="B68" s="1" t="s">
        <v>27</v>
      </c>
      <c r="C68" s="35"/>
    </row>
    <row r="69" spans="1:3" x14ac:dyDescent="0.3">
      <c r="A69" s="17"/>
      <c r="B69" s="1" t="s">
        <v>26</v>
      </c>
      <c r="C69" s="35"/>
    </row>
    <row r="70" spans="1:3" x14ac:dyDescent="0.3">
      <c r="A70" s="17"/>
      <c r="B70" s="1" t="s">
        <v>25</v>
      </c>
      <c r="C70" s="35"/>
    </row>
    <row r="71" spans="1:3" x14ac:dyDescent="0.3">
      <c r="A71" s="17"/>
      <c r="B71" s="1" t="s">
        <v>64</v>
      </c>
      <c r="C71" s="35"/>
    </row>
    <row r="72" spans="1:3" x14ac:dyDescent="0.3">
      <c r="A72" s="17"/>
      <c r="C72" s="2"/>
    </row>
    <row r="73" spans="1:3" x14ac:dyDescent="0.3">
      <c r="A73" s="17"/>
      <c r="B73" s="27" t="s">
        <v>24</v>
      </c>
      <c r="C73" s="26"/>
    </row>
    <row r="74" spans="1:3" x14ac:dyDescent="0.3">
      <c r="A74" s="17"/>
      <c r="B74" s="1" t="s">
        <v>85</v>
      </c>
      <c r="C74" s="35"/>
    </row>
    <row r="75" spans="1:3" x14ac:dyDescent="0.3">
      <c r="A75" s="17"/>
      <c r="B75" s="28" t="s">
        <v>84</v>
      </c>
      <c r="C75" s="35"/>
    </row>
    <row r="76" spans="1:3" x14ac:dyDescent="0.3">
      <c r="A76" s="17"/>
      <c r="B76" s="1" t="s">
        <v>83</v>
      </c>
      <c r="C76" s="36"/>
    </row>
    <row r="77" spans="1:3" x14ac:dyDescent="0.3">
      <c r="A77" s="17"/>
      <c r="B77" s="28"/>
      <c r="C77" s="2"/>
    </row>
    <row r="78" spans="1:3" x14ac:dyDescent="0.3">
      <c r="A78" s="17"/>
      <c r="B78" s="27" t="s">
        <v>23</v>
      </c>
      <c r="C78" s="26"/>
    </row>
    <row r="79" spans="1:3" x14ac:dyDescent="0.3">
      <c r="A79" s="17"/>
      <c r="B79" s="1" t="s">
        <v>22</v>
      </c>
      <c r="C79" s="35"/>
    </row>
    <row r="80" spans="1:3" x14ac:dyDescent="0.3">
      <c r="A80" s="17"/>
      <c r="B80" s="1" t="s">
        <v>21</v>
      </c>
      <c r="C80" s="35"/>
    </row>
    <row r="81" spans="1:3" x14ac:dyDescent="0.3">
      <c r="A81" s="17"/>
      <c r="B81" s="1" t="s">
        <v>20</v>
      </c>
      <c r="C81" s="35"/>
    </row>
    <row r="82" spans="1:3" x14ac:dyDescent="0.3">
      <c r="A82" s="17"/>
      <c r="C82" s="2"/>
    </row>
    <row r="83" spans="1:3" x14ac:dyDescent="0.3">
      <c r="A83" s="68"/>
      <c r="B83" s="69" t="s">
        <v>19</v>
      </c>
      <c r="C83" s="70">
        <f>SUM(C66:C82)</f>
        <v>0</v>
      </c>
    </row>
    <row r="84" spans="1:3" x14ac:dyDescent="0.3">
      <c r="A84" s="25"/>
      <c r="B84" s="19" t="s">
        <v>93</v>
      </c>
      <c r="C84" s="16">
        <f>+C39+C44+C52+C57+C63+C83</f>
        <v>0</v>
      </c>
    </row>
    <row r="85" spans="1:3" ht="29.25" customHeight="1" x14ac:dyDescent="0.3">
      <c r="A85" s="71" t="s">
        <v>94</v>
      </c>
      <c r="B85" s="72"/>
      <c r="C85" s="23"/>
    </row>
    <row r="86" spans="1:3" x14ac:dyDescent="0.3">
      <c r="A86" s="14"/>
      <c r="B86" s="1" t="s">
        <v>55</v>
      </c>
      <c r="C86" s="35"/>
    </row>
    <row r="87" spans="1:3" x14ac:dyDescent="0.3">
      <c r="A87" s="43"/>
      <c r="B87" s="53" t="s">
        <v>72</v>
      </c>
      <c r="C87" s="2"/>
    </row>
    <row r="88" spans="1:3" x14ac:dyDescent="0.3">
      <c r="A88" s="14"/>
      <c r="C88" s="2"/>
    </row>
    <row r="89" spans="1:3" x14ac:dyDescent="0.3">
      <c r="A89" s="22"/>
      <c r="B89" s="21" t="s">
        <v>18</v>
      </c>
      <c r="C89" s="58">
        <f>C39+C44+C52+C57+C63+C83+C86</f>
        <v>0</v>
      </c>
    </row>
    <row r="90" spans="1:3" x14ac:dyDescent="0.3">
      <c r="A90" s="71" t="s">
        <v>17</v>
      </c>
      <c r="B90" s="72"/>
      <c r="C90" s="23"/>
    </row>
    <row r="91" spans="1:3" x14ac:dyDescent="0.3">
      <c r="A91" s="17"/>
      <c r="B91" s="1" t="s">
        <v>79</v>
      </c>
      <c r="C91" s="38"/>
    </row>
    <row r="92" spans="1:3" x14ac:dyDescent="0.3">
      <c r="A92" s="17"/>
      <c r="B92" s="1" t="s">
        <v>80</v>
      </c>
      <c r="C92" s="35"/>
    </row>
    <row r="93" spans="1:3" x14ac:dyDescent="0.3">
      <c r="A93" s="17"/>
      <c r="B93" s="1" t="s">
        <v>16</v>
      </c>
      <c r="C93" s="35"/>
    </row>
    <row r="94" spans="1:3" x14ac:dyDescent="0.3">
      <c r="A94" s="17"/>
      <c r="C94" s="2"/>
    </row>
    <row r="95" spans="1:3" x14ac:dyDescent="0.3">
      <c r="A95" s="22"/>
      <c r="B95" s="21" t="s">
        <v>15</v>
      </c>
      <c r="C95" s="58">
        <f>SUM(C91:C94)</f>
        <v>0</v>
      </c>
    </row>
    <row r="96" spans="1:3" x14ac:dyDescent="0.3">
      <c r="A96" s="17"/>
      <c r="C96" s="2"/>
    </row>
    <row r="97" spans="1:3" x14ac:dyDescent="0.3">
      <c r="A97" s="20"/>
      <c r="B97" s="19" t="s">
        <v>88</v>
      </c>
      <c r="C97" s="58">
        <f>C89+C95</f>
        <v>0</v>
      </c>
    </row>
    <row r="98" spans="1:3" x14ac:dyDescent="0.3">
      <c r="A98" s="14"/>
      <c r="B98" s="54" t="s">
        <v>89</v>
      </c>
      <c r="C98" s="18" t="e">
        <f>-C97/C95</f>
        <v>#DIV/0!</v>
      </c>
    </row>
    <row r="99" spans="1:3" x14ac:dyDescent="0.3">
      <c r="A99" s="14"/>
      <c r="B99" s="54" t="s">
        <v>87</v>
      </c>
      <c r="C99" s="45"/>
    </row>
    <row r="100" spans="1:3" ht="9" customHeight="1" x14ac:dyDescent="0.3">
      <c r="A100" s="14"/>
      <c r="C100" s="2"/>
    </row>
    <row r="101" spans="1:3" ht="15.75" customHeight="1" x14ac:dyDescent="0.3">
      <c r="A101" s="51" t="s">
        <v>70</v>
      </c>
      <c r="B101" s="21"/>
      <c r="C101" s="52">
        <f>+C89+C92+C93</f>
        <v>0</v>
      </c>
    </row>
    <row r="102" spans="1:3" x14ac:dyDescent="0.3">
      <c r="A102" s="17"/>
      <c r="C102" s="15"/>
    </row>
    <row r="103" spans="1:3" x14ac:dyDescent="0.3">
      <c r="A103" s="14"/>
      <c r="B103" s="1" t="s">
        <v>75</v>
      </c>
      <c r="C103" s="37"/>
    </row>
    <row r="104" spans="1:3" x14ac:dyDescent="0.3">
      <c r="A104" s="14"/>
      <c r="B104" s="1" t="s">
        <v>52</v>
      </c>
      <c r="C104" s="37"/>
    </row>
    <row r="105" spans="1:3" x14ac:dyDescent="0.3">
      <c r="A105" s="14"/>
      <c r="B105" s="1" t="s">
        <v>76</v>
      </c>
      <c r="C105" s="7">
        <f>+C103*C104</f>
        <v>0</v>
      </c>
    </row>
    <row r="106" spans="1:3" x14ac:dyDescent="0.3">
      <c r="A106" s="14"/>
      <c r="B106" s="1" t="s">
        <v>78</v>
      </c>
      <c r="C106" s="55"/>
    </row>
    <row r="107" spans="1:3" x14ac:dyDescent="0.3">
      <c r="A107" s="14"/>
      <c r="B107" s="1" t="s">
        <v>77</v>
      </c>
      <c r="C107" s="2">
        <f>+C105*C106</f>
        <v>0</v>
      </c>
    </row>
    <row r="108" spans="1:3" x14ac:dyDescent="0.3">
      <c r="A108" s="14"/>
      <c r="C108" s="15"/>
    </row>
    <row r="109" spans="1:3" x14ac:dyDescent="0.3">
      <c r="A109" s="56" t="s">
        <v>82</v>
      </c>
      <c r="B109" s="27"/>
      <c r="C109" s="57" t="e">
        <f>+C101/C105</f>
        <v>#DIV/0!</v>
      </c>
    </row>
    <row r="110" spans="1:3" x14ac:dyDescent="0.3">
      <c r="A110" s="51" t="s">
        <v>81</v>
      </c>
      <c r="B110" s="21"/>
      <c r="C110" s="52" t="e">
        <f>+C101/C107</f>
        <v>#DIV/0!</v>
      </c>
    </row>
    <row r="111" spans="1:3" x14ac:dyDescent="0.3">
      <c r="A111" s="14"/>
      <c r="C111" s="13"/>
    </row>
    <row r="112" spans="1:3" x14ac:dyDescent="0.3">
      <c r="A112" s="14"/>
      <c r="B112" s="53" t="s">
        <v>86</v>
      </c>
      <c r="C112" s="44"/>
    </row>
    <row r="113" spans="1:3" x14ac:dyDescent="0.3">
      <c r="A113" s="12"/>
      <c r="B113" s="11"/>
      <c r="C113" s="10"/>
    </row>
    <row r="114" spans="1:3" x14ac:dyDescent="0.3">
      <c r="C114" s="2"/>
    </row>
    <row r="115" spans="1:3" x14ac:dyDescent="0.3">
      <c r="C115" s="2"/>
    </row>
    <row r="116" spans="1:3" x14ac:dyDescent="0.3">
      <c r="C116" s="42">
        <f>+C20</f>
        <v>0</v>
      </c>
    </row>
    <row r="117" spans="1:3" x14ac:dyDescent="0.3">
      <c r="A117" s="9" t="s">
        <v>14</v>
      </c>
      <c r="C117" s="8" t="s">
        <v>13</v>
      </c>
    </row>
    <row r="118" spans="1:3" x14ac:dyDescent="0.3">
      <c r="A118" s="3">
        <v>1</v>
      </c>
      <c r="B118" s="1" t="s">
        <v>12</v>
      </c>
      <c r="C118" s="2">
        <f>+C39+C44+C52</f>
        <v>0</v>
      </c>
    </row>
    <row r="119" spans="1:3" x14ac:dyDescent="0.3">
      <c r="A119" s="3">
        <v>2</v>
      </c>
      <c r="B119" s="1" t="s">
        <v>11</v>
      </c>
      <c r="C119" s="6">
        <f>SUM(C66:C71)</f>
        <v>0</v>
      </c>
    </row>
    <row r="120" spans="1:3" x14ac:dyDescent="0.3">
      <c r="A120" s="3">
        <v>3</v>
      </c>
      <c r="B120" s="1" t="s">
        <v>99</v>
      </c>
      <c r="C120" s="2">
        <f>SUM(C118:C119)</f>
        <v>0</v>
      </c>
    </row>
    <row r="121" spans="1:3" x14ac:dyDescent="0.3">
      <c r="A121" s="3">
        <v>4</v>
      </c>
      <c r="B121" s="1" t="s">
        <v>10</v>
      </c>
      <c r="C121" s="6">
        <f>+C63</f>
        <v>0</v>
      </c>
    </row>
    <row r="122" spans="1:3" x14ac:dyDescent="0.3">
      <c r="A122" s="3">
        <v>5</v>
      </c>
      <c r="B122" s="1" t="s">
        <v>100</v>
      </c>
      <c r="C122" s="2">
        <f>SUM(C120:C121)</f>
        <v>0</v>
      </c>
    </row>
    <row r="123" spans="1:3" x14ac:dyDescent="0.3">
      <c r="A123" s="3">
        <v>6</v>
      </c>
      <c r="B123" s="1" t="s">
        <v>95</v>
      </c>
      <c r="C123" s="2">
        <f>+C54</f>
        <v>0</v>
      </c>
    </row>
    <row r="124" spans="1:3" x14ac:dyDescent="0.3">
      <c r="A124" s="3">
        <v>7</v>
      </c>
      <c r="B124" s="1" t="s">
        <v>96</v>
      </c>
      <c r="C124" s="2">
        <f>+C55</f>
        <v>0</v>
      </c>
    </row>
    <row r="125" spans="1:3" x14ac:dyDescent="0.3">
      <c r="A125" s="3">
        <v>8</v>
      </c>
      <c r="B125" s="1" t="s">
        <v>9</v>
      </c>
      <c r="C125" s="2">
        <f>SUM(C74:C76)</f>
        <v>0</v>
      </c>
    </row>
    <row r="126" spans="1:3" x14ac:dyDescent="0.3">
      <c r="A126" s="3">
        <v>9</v>
      </c>
      <c r="B126" s="1" t="s">
        <v>8</v>
      </c>
      <c r="C126" s="6">
        <f>SUM(C79:C81)</f>
        <v>0</v>
      </c>
    </row>
    <row r="127" spans="1:3" x14ac:dyDescent="0.3">
      <c r="A127" s="3">
        <v>10</v>
      </c>
      <c r="B127" s="1" t="s">
        <v>7</v>
      </c>
      <c r="C127" s="2">
        <f>SUM(C122:C126)</f>
        <v>0</v>
      </c>
    </row>
    <row r="128" spans="1:3" x14ac:dyDescent="0.3">
      <c r="A128" s="3">
        <v>11</v>
      </c>
      <c r="B128" s="1" t="s">
        <v>6</v>
      </c>
      <c r="C128" s="6">
        <f>+C86</f>
        <v>0</v>
      </c>
    </row>
    <row r="129" spans="1:3" x14ac:dyDescent="0.3">
      <c r="A129" s="3">
        <v>12</v>
      </c>
      <c r="B129" s="1" t="s">
        <v>5</v>
      </c>
      <c r="C129" s="2">
        <f>SUM(C127:C128)</f>
        <v>0</v>
      </c>
    </row>
    <row r="130" spans="1:3" x14ac:dyDescent="0.3">
      <c r="A130" s="3">
        <v>13</v>
      </c>
      <c r="B130" s="1" t="s">
        <v>4</v>
      </c>
      <c r="C130" s="6">
        <f>SUM(C92:C93)</f>
        <v>0</v>
      </c>
    </row>
    <row r="131" spans="1:3" x14ac:dyDescent="0.3">
      <c r="A131" s="3">
        <v>14</v>
      </c>
      <c r="B131" s="1" t="s">
        <v>3</v>
      </c>
      <c r="C131" s="2">
        <f>SUM(C129:C130)</f>
        <v>0</v>
      </c>
    </row>
    <row r="132" spans="1:3" x14ac:dyDescent="0.3">
      <c r="A132" s="3">
        <v>15</v>
      </c>
      <c r="B132" s="1" t="s">
        <v>2</v>
      </c>
      <c r="C132" s="6">
        <f>+C91</f>
        <v>0</v>
      </c>
    </row>
    <row r="133" spans="1:3" x14ac:dyDescent="0.3">
      <c r="A133" s="3">
        <v>16</v>
      </c>
      <c r="B133" s="1" t="s">
        <v>1</v>
      </c>
      <c r="C133" s="2">
        <f>SUM(C131:C132)</f>
        <v>0</v>
      </c>
    </row>
    <row r="134" spans="1:3" x14ac:dyDescent="0.3">
      <c r="A134" s="3">
        <v>17</v>
      </c>
      <c r="B134" s="4" t="s">
        <v>0</v>
      </c>
      <c r="C134" s="5" t="e">
        <f>-C133/(+C130+C132)</f>
        <v>#DIV/0!</v>
      </c>
    </row>
    <row r="135" spans="1:3" x14ac:dyDescent="0.3">
      <c r="A135" s="3">
        <v>18</v>
      </c>
      <c r="B135" s="1" t="s">
        <v>97</v>
      </c>
      <c r="C135" s="2">
        <f>+C122+C130</f>
        <v>0</v>
      </c>
    </row>
    <row r="136" spans="1:3" x14ac:dyDescent="0.3">
      <c r="A136" s="3">
        <v>19</v>
      </c>
      <c r="B136" s="1" t="s">
        <v>98</v>
      </c>
      <c r="C136" s="2">
        <f>+C131-C124</f>
        <v>0</v>
      </c>
    </row>
    <row r="140" spans="1:3" x14ac:dyDescent="0.3">
      <c r="C140" s="2"/>
    </row>
  </sheetData>
  <mergeCells count="8">
    <mergeCell ref="A85:B85"/>
    <mergeCell ref="A90:B90"/>
    <mergeCell ref="A21:B21"/>
    <mergeCell ref="A40:B40"/>
    <mergeCell ref="A45:B45"/>
    <mergeCell ref="A53:B53"/>
    <mergeCell ref="A58:B58"/>
    <mergeCell ref="A64:B64"/>
  </mergeCells>
  <dataValidations count="1">
    <dataValidation type="list" allowBlank="1" showInputMessage="1" showErrorMessage="1" sqref="C13:C14" xr:uid="{ABBB0705-69BA-4D4E-BDDD-9CC7E4C99B04}">
      <formula1>"Takstberegning, Efterkalkulation"</formula1>
    </dataValidation>
  </dataValidations>
  <pageMargins left="0.70866141732283472" right="0.70866141732283472" top="0.74803149606299213" bottom="0.74803149606299213" header="0.31496062992125984" footer="0.31496062992125984"/>
  <pageSetup paperSize="9" scale="91" fitToHeight="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34f9bdf-250a-49fd-9211-5e5acf214d1b">
      <Value>4</Value>
      <Value>3</Value>
    </TaxCatchAll>
    <BDOP_IsMasterArchive xmlns="434f9bdf-250a-49fd-9211-5e5acf214d1b">false</BDOP_IsMasterArchive>
    <BDOP_CaseFolderId xmlns="434f9bdf-250a-49fd-9211-5e5acf214d1b" xsi:nil="true"/>
    <BDOP_CustomerNumber xmlns="434f9bdf-250a-49fd-9211-5e5acf214d1b">9158</BDOP_CustomerNumber>
    <k7913c702e014fddaf1908da428f2c07 xmlns="434f9bdf-250a-49fd-9211-5e5acf214d1b">
      <Terms xmlns="http://schemas.microsoft.com/office/infopath/2007/PartnerControls">
        <TermInfo xmlns="http://schemas.microsoft.com/office/infopath/2007/PartnerControls">
          <TermName xmlns="http://schemas.microsoft.com/office/infopath/2007/PartnerControls">2025</TermName>
          <TermId xmlns="http://schemas.microsoft.com/office/infopath/2007/PartnerControls">e4815a10-0575-42c6-b5f7-1c5dd9c31cb9</TermId>
        </TermInfo>
      </Terms>
    </k7913c702e014fddaf1908da428f2c07>
    <ice4b73aaa5c45b2a741539642cf40d2 xmlns="434f9bdf-250a-49fd-9211-5e5acf214d1b">
      <Terms xmlns="http://schemas.microsoft.com/office/infopath/2007/PartnerControls">
        <TermInfo xmlns="http://schemas.microsoft.com/office/infopath/2007/PartnerControls">
          <TermName xmlns="http://schemas.microsoft.com/office/infopath/2007/PartnerControls">Rådgivning og specialopgaver</TermName>
          <TermId xmlns="http://schemas.microsoft.com/office/infopath/2007/PartnerControls">a7a38320-b386-4602-87de-1841de70cc47</TermId>
        </TermInfo>
      </Terms>
    </ice4b73aaa5c45b2a741539642cf40d2>
    <BDOP_CustomerName xmlns="434f9bdf-250a-49fd-9211-5e5acf214d1b">Børne- og Socialministeriet</BDOP_CustomerName>
    <BDOP_CaseTitle xmlns="434f9bdf-250a-49fd-9211-5e5acf214d1b">Praksisrettet håndbog om beregning af takster</BDOP_CaseTitle>
    <BDOP_Compliance1 xmlns="434f9bdf-250a-49fd-9211-5e5acf214d1b">false</BDOP_Compliance1>
    <BDOP_CaseId xmlns="434f9bdf-250a-49fd-9211-5e5acf214d1b">CASE-170641</BDOP_CaseId>
    <BDOP_CustomerTitle xmlns="434f9bdf-250a-49fd-9211-5e5acf214d1b">Børne- og Socialministeriet</BDOP_CustomerTitle>
    <BDOP_CaseFolderName xmlns="434f9bdf-250a-49fd-9211-5e5acf214d1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BDO_Excel" ma:contentTypeID="0x01010062D89BF639934700BDA9B10A7AD3B0F600544BC4087F38224F8AE8617DA0C80D9A00C4533DB8EC0A0743AD6379C0CA35651D" ma:contentTypeVersion="1" ma:contentTypeDescription="" ma:contentTypeScope="" ma:versionID="435990f045334a0a09070ab6f4b2b41b">
  <xsd:schema xmlns:xsd="http://www.w3.org/2001/XMLSchema" xmlns:xs="http://www.w3.org/2001/XMLSchema" xmlns:p="http://schemas.microsoft.com/office/2006/metadata/properties" xmlns:ns2="434f9bdf-250a-49fd-9211-5e5acf214d1b" targetNamespace="http://schemas.microsoft.com/office/2006/metadata/properties" ma:root="true" ma:fieldsID="5301a2ebae48721537e0070c48f2e980" ns2:_="">
    <xsd:import namespace="434f9bdf-250a-49fd-9211-5e5acf214d1b"/>
    <xsd:element name="properties">
      <xsd:complexType>
        <xsd:sequence>
          <xsd:element name="documentManagement">
            <xsd:complexType>
              <xsd:all>
                <xsd:element ref="ns2:k7913c702e014fddaf1908da428f2c07" minOccurs="0"/>
                <xsd:element ref="ns2:TaxCatchAll" minOccurs="0"/>
                <xsd:element ref="ns2:TaxCatchAllLabel" minOccurs="0"/>
                <xsd:element ref="ns2:ice4b73aaa5c45b2a741539642cf40d2" minOccurs="0"/>
                <xsd:element ref="ns2:BDOP_IsMasterArchive" minOccurs="0"/>
                <xsd:element ref="ns2:BDOP_CustomerNumber"/>
                <xsd:element ref="ns2:BDOP_CustomerTitle" minOccurs="0"/>
                <xsd:element ref="ns2:BDOP_CustomerName" minOccurs="0"/>
                <xsd:element ref="ns2:BDOP_CaseId" minOccurs="0"/>
                <xsd:element ref="ns2:BDOP_CaseTitle" minOccurs="0"/>
                <xsd:element ref="ns2:BDOP_CaseFolderId" minOccurs="0"/>
                <xsd:element ref="ns2:BDOP_CaseFolderName" minOccurs="0"/>
                <xsd:element ref="ns2:BDOP_Complian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4f9bdf-250a-49fd-9211-5e5acf214d1b" elementFormDefault="qualified">
    <xsd:import namespace="http://schemas.microsoft.com/office/2006/documentManagement/types"/>
    <xsd:import namespace="http://schemas.microsoft.com/office/infopath/2007/PartnerControls"/>
    <xsd:element name="k7913c702e014fddaf1908da428f2c07" ma:index="8" ma:taxonomy="true" ma:internalName="k7913c702e014fddaf1908da428f2c07" ma:taxonomyFieldName="BDOP_Year" ma:displayName="År" ma:default="1;#SKAL UDFYLDES|386c59a6-03a5-4758-9eb4-fb75797854ea" ma:fieldId="{47913c70-2e01-4fdd-af19-08da428f2c07}" ma:sspId="034ccd76-7b00-4ff7-a7f6-adac6874b78b" ma:termSetId="bd0fb4a5-4f07-4db6-8c57-3f5051bb0dd5"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46b16b47-39cc-45dc-9194-59b20bae180a}" ma:internalName="TaxCatchAll" ma:showField="CatchAllData" ma:web="ba6fbef5-a922-4a09-af80-bd8091fd45c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46b16b47-39cc-45dc-9194-59b20bae180a}" ma:internalName="TaxCatchAllLabel" ma:readOnly="true" ma:showField="CatchAllDataLabel" ma:web="ba6fbef5-a922-4a09-af80-bd8091fd45ca">
      <xsd:complexType>
        <xsd:complexContent>
          <xsd:extension base="dms:MultiChoiceLookup">
            <xsd:sequence>
              <xsd:element name="Value" type="dms:Lookup" maxOccurs="unbounded" minOccurs="0" nillable="true"/>
            </xsd:sequence>
          </xsd:extension>
        </xsd:complexContent>
      </xsd:complexType>
    </xsd:element>
    <xsd:element name="ice4b73aaa5c45b2a741539642cf40d2" ma:index="12" ma:taxonomy="true" ma:internalName="ice4b73aaa5c45b2a741539642cf40d2" ma:taxonomyFieldName="BDOP_Category" ma:displayName="Kategori" ma:default="2;#SKAL UDFYLDES|012e42ae-c6e5-4f97-8cb6-6e0139ab1d0b" ma:fieldId="{2ce4b73a-aa5c-45b2-a741-539642cf40d2}" ma:sspId="034ccd76-7b00-4ff7-a7f6-adac6874b78b" ma:termSetId="1c5d7eab-e4b9-45ef-8245-b9a98f1c51c6" ma:anchorId="00000000-0000-0000-0000-000000000000" ma:open="false" ma:isKeyword="false">
      <xsd:complexType>
        <xsd:sequence>
          <xsd:element ref="pc:Terms" minOccurs="0" maxOccurs="1"/>
        </xsd:sequence>
      </xsd:complexType>
    </xsd:element>
    <xsd:element name="BDOP_IsMasterArchive" ma:index="14" nillable="true" ma:displayName="Er stamarkiv" ma:internalName="BDOP_IsMasterArchive">
      <xsd:simpleType>
        <xsd:restriction base="dms:Boolean"/>
      </xsd:simpleType>
    </xsd:element>
    <xsd:element name="BDOP_CustomerNumber" ma:index="15" ma:displayName="KundeNummer" ma:default="9158" ma:internalName="BDOP_CustomerNumber">
      <xsd:simpleType>
        <xsd:restriction base="dms:Text"/>
      </xsd:simpleType>
    </xsd:element>
    <xsd:element name="BDOP_CustomerTitle" ma:index="16" nillable="true" ma:displayName="Kundetitel" ma:default="Børne- og Socialministeriet" ma:internalName="BDOP_CustomerTitle">
      <xsd:simpleType>
        <xsd:restriction base="dms:Text"/>
      </xsd:simpleType>
    </xsd:element>
    <xsd:element name="BDOP_CustomerName" ma:index="17" nillable="true" ma:displayName="Kundenavn" ma:default="Børne- og Socialministeriet" ma:internalName="BDOP_CustomerName">
      <xsd:simpleType>
        <xsd:restriction base="dms:Text"/>
      </xsd:simpleType>
    </xsd:element>
    <xsd:element name="BDOP_CaseId" ma:index="18" nillable="true" ma:displayName="SagsId" ma:default="CASE-170641" ma:internalName="BDOP_CaseId">
      <xsd:simpleType>
        <xsd:restriction base="dms:Text"/>
      </xsd:simpleType>
    </xsd:element>
    <xsd:element name="BDOP_CaseTitle" ma:index="19" nillable="true" ma:displayName="Sagsnavn" ma:default="Praksisrettet håndbog om beregning af takster" ma:internalName="BDOP_CaseTitle">
      <xsd:simpleType>
        <xsd:restriction base="dms:Text"/>
      </xsd:simpleType>
    </xsd:element>
    <xsd:element name="BDOP_CaseFolderId" ma:index="20" nillable="true" ma:displayName="SagsmappeId" ma:internalName="BDOP_CaseFolderId">
      <xsd:simpleType>
        <xsd:restriction base="dms:Text"/>
      </xsd:simpleType>
    </xsd:element>
    <xsd:element name="BDOP_CaseFolderName" ma:index="21" nillable="true" ma:displayName="Sagsmappenavn" ma:internalName="BDOP_CaseFolderName">
      <xsd:simpleType>
        <xsd:restriction base="dms:Text"/>
      </xsd:simpleType>
    </xsd:element>
    <xsd:element name="BDOP_Compliance1" ma:index="22" nillable="true" ma:displayName="Compliance" ma:default="0" ma:internalName="BDOP_Compliance1"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034ccd76-7b00-4ff7-a7f6-adac6874b78b" ContentTypeId="0x01010062D89BF639934700BDA9B10A7AD3B0F600544BC4087F38224F8AE8617DA0C80D9A" PreviousValue="false"/>
</file>

<file path=customXml/itemProps1.xml><?xml version="1.0" encoding="utf-8"?>
<ds:datastoreItem xmlns:ds="http://schemas.openxmlformats.org/officeDocument/2006/customXml" ds:itemID="{67FD66C1-E2F9-4743-B57B-CA729A6D2CF7}">
  <ds:schemaRefs>
    <ds:schemaRef ds:uri="434f9bdf-250a-49fd-9211-5e5acf214d1b"/>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dcmitype/"/>
    <ds:schemaRef ds:uri="http://purl.org/dc/term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9153836-239B-4459-BE4C-B99542A59AFC}">
  <ds:schemaRefs>
    <ds:schemaRef ds:uri="http://schemas.microsoft.com/sharepoint/v3/contenttype/forms"/>
  </ds:schemaRefs>
</ds:datastoreItem>
</file>

<file path=customXml/itemProps3.xml><?xml version="1.0" encoding="utf-8"?>
<ds:datastoreItem xmlns:ds="http://schemas.openxmlformats.org/officeDocument/2006/customXml" ds:itemID="{AB4546AA-EC6F-42C3-8B8E-390B2EC143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4f9bdf-250a-49fd-9211-5e5acf214d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EAE8DB9-976E-4F8B-9099-36341CCADA1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TAKST-beregning</vt:lpstr>
    </vt:vector>
  </TitlesOfParts>
  <Company>BDO ScanRevision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Excel-skabelon for takstberegning på socialområdet – enkel pladsbaseret takst (version 2.0)</dc:title>
  <dc:creator>Morten Steen Trads</dc:creator>
  <cp:lastModifiedBy>Anna Zangenberg</cp:lastModifiedBy>
  <cp:lastPrinted>2018-11-20T10:17:45Z</cp:lastPrinted>
  <dcterms:created xsi:type="dcterms:W3CDTF">2008-09-22T08:59:07Z</dcterms:created>
  <dcterms:modified xsi:type="dcterms:W3CDTF">2026-01-28T07:39:22Z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0x01010062D89BF639934700BDA9B10A7AD3B0F600544BC4087F38224F8AE8617DA0C80D9A00C4533DB8EC0A0743AD6379C0CA35651D</vt:lpwstr>
  </property>
  <property fmtid="{D5CDD505-2E9C-101B-9397-08002B2CF9AE}" pid="3" name="MediaServiceImageTags">
    <vt:lpwstr/>
  </property>
  <property fmtid="{D5CDD505-2E9C-101B-9397-08002B2CF9AE}" pid="4" name="BDOP_Category">
    <vt:lpwstr>4;#Rådgivning og specialopgaver|a7a38320-b386-4602-87de-1841de70cc47</vt:lpwstr>
  </property>
  <property fmtid="{D5CDD505-2E9C-101B-9397-08002B2CF9AE}" pid="5" name="BDOP_Year">
    <vt:lpwstr>3;#2025|e4815a10-0575-42c6-b5f7-1c5dd9c31cb9</vt:lpwstr>
  </property>
</Properties>
</file>